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DIRO\Мероприятия\2025-02-17 МЭШ курсы для мун. коорд. и админ-ов\"/>
    </mc:Choice>
  </mc:AlternateContent>
  <xr:revisionPtr revIDLastSave="0" documentId="13_ncr:1_{25D4EFFD-20F5-4941-83B2-419BC4D293DE}" xr6:coauthVersionLast="47" xr6:coauthVersionMax="47" xr10:uidLastSave="{00000000-0000-0000-0000-000000000000}"/>
  <bookViews>
    <workbookView xWindow="-120" yWindow="-120" windowWidth="29040" windowHeight="15720" xr2:uid="{71D4E62C-8D2A-4ACB-9BED-CCED8B7B7B75}"/>
  </bookViews>
  <sheets>
    <sheet name="Sheet1" sheetId="2" r:id="rId1"/>
    <sheet name="Sheet2" sheetId="3" r:id="rId2"/>
  </sheets>
  <definedNames>
    <definedName name="_xlnm._FilterDatabase" localSheetId="0" hidden="1">Sheet1!$G$1:$H$17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M3" i="2"/>
  <c r="M4" i="2"/>
  <c r="M5" i="2"/>
  <c r="M6" i="2"/>
  <c r="M7" i="2"/>
  <c r="M8" i="2"/>
  <c r="M9" i="2"/>
  <c r="M2" i="2"/>
  <c r="H3" i="2"/>
  <c r="I3" i="2" s="1"/>
  <c r="H4" i="2"/>
  <c r="I4" i="2" s="1"/>
  <c r="H5" i="2"/>
  <c r="I5" i="2" s="1"/>
  <c r="H6" i="2"/>
  <c r="I6" i="2" s="1"/>
  <c r="H7" i="2"/>
  <c r="I7" i="2" s="1"/>
  <c r="H8" i="2"/>
  <c r="I8" i="2" s="1"/>
  <c r="H9" i="2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2" i="2"/>
  <c r="I2" i="2" s="1"/>
</calcChain>
</file>

<file path=xl/sharedStrings.xml><?xml version="1.0" encoding="utf-8"?>
<sst xmlns="http://schemas.openxmlformats.org/spreadsheetml/2006/main" count="147" uniqueCount="87">
  <si>
    <t>Джамиев Салих Гасанович</t>
  </si>
  <si>
    <t>Учуева Шахеризада Арсен-Беговна</t>
  </si>
  <si>
    <t>Омарова Раисат Абдулбасировна</t>
  </si>
  <si>
    <t>Магомедов Мурад Багаудинович</t>
  </si>
  <si>
    <t>Абдуллаев Темирлан Султамутович</t>
  </si>
  <si>
    <t>Мансуров Расул Магомедович</t>
  </si>
  <si>
    <t>ФИО ЦК</t>
  </si>
  <si>
    <t>МО</t>
  </si>
  <si>
    <t>ОО</t>
  </si>
  <si>
    <t>Агульский район</t>
  </si>
  <si>
    <t>Ахтынский район</t>
  </si>
  <si>
    <t>Докузпаринский район</t>
  </si>
  <si>
    <t>Хивский район</t>
  </si>
  <si>
    <t>Табасаранский район</t>
  </si>
  <si>
    <t>Рутульский район</t>
  </si>
  <si>
    <t>Кулинский район</t>
  </si>
  <si>
    <t>г. Избербаш</t>
  </si>
  <si>
    <t>Магарамкентский район</t>
  </si>
  <si>
    <t>Курахский район</t>
  </si>
  <si>
    <t>Сергокалинский район</t>
  </si>
  <si>
    <t>Дербентский район</t>
  </si>
  <si>
    <t>Дахадаевский район</t>
  </si>
  <si>
    <t>г. Дербент</t>
  </si>
  <si>
    <t>г. Дагестанские Огни</t>
  </si>
  <si>
    <t>Ногайский район</t>
  </si>
  <si>
    <t>Кайтагский район</t>
  </si>
  <si>
    <t>Карабудахкентский район</t>
  </si>
  <si>
    <t>Каякентский район</t>
  </si>
  <si>
    <t>Лакский район</t>
  </si>
  <si>
    <t>Левашинский район</t>
  </si>
  <si>
    <t>Акушинский район</t>
  </si>
  <si>
    <t>Новолакский район</t>
  </si>
  <si>
    <t>Кизилюртовский район</t>
  </si>
  <si>
    <t>Кизлярский район</t>
  </si>
  <si>
    <t>Кумторкалинский район</t>
  </si>
  <si>
    <t>Тарумовский район</t>
  </si>
  <si>
    <t>Хасавюртовский район</t>
  </si>
  <si>
    <t>Бабаюртовский район</t>
  </si>
  <si>
    <t>г. Хасавюрт</t>
  </si>
  <si>
    <t>г. Южно-Сухокумск</t>
  </si>
  <si>
    <t>г. Кизилюрт</t>
  </si>
  <si>
    <t>г. Буйнакск</t>
  </si>
  <si>
    <t>г. Кизляр</t>
  </si>
  <si>
    <t>Буйнакский район</t>
  </si>
  <si>
    <t>ЦОДОУ ЗОЖ</t>
  </si>
  <si>
    <t>г. Махачкала</t>
  </si>
  <si>
    <t>Сулейман-Стальский район</t>
  </si>
  <si>
    <t>г. Каспийск</t>
  </si>
  <si>
    <t>Казбековский район</t>
  </si>
  <si>
    <t>Унцукульский район</t>
  </si>
  <si>
    <t>Гергебильский район</t>
  </si>
  <si>
    <t>Гумбетовский район</t>
  </si>
  <si>
    <t>Гунибский район</t>
  </si>
  <si>
    <t>Ахвахский район</t>
  </si>
  <si>
    <t>Тляратинский район</t>
  </si>
  <si>
    <t>Бежтинский участок</t>
  </si>
  <si>
    <t>Ботлихский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</si>
  <si>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</si>
  <si>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</si>
  <si>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</si>
  <si>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</si>
  <si>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</si>
  <si>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https://sferum.ru/?p=messages&amp;join=M1R0wYy9k4oGk4/zegZU8ZYQLpVUS7fEMq8=</t>
  </si>
  <si>
    <t>https://sferum.ru/?p=messages&amp;join=9cW5GGkWfMvX3yS9KuUr3ysYEpkdq13rvuM=</t>
  </si>
  <si>
    <t>https://sferum.ru/?p=messages&amp;join=TXf4amAh3O2i46WqusC5DXHkOqI6wkvTtUo=</t>
  </si>
  <si>
    <t>https://sferum.ru/?p=messages&amp;join=LVXVuPY8HucQNppfmtnVwXn1vPP_VjiJVQ8=</t>
  </si>
  <si>
    <t>https://sferum.ru/?p=messages&amp;join=CPWVjNvRH_XV2I5ReEtFEFcZp1T1ri01yWs=</t>
  </si>
  <si>
    <t>https://sferum.ru/?p=messages&amp;join=7IJ9FE2KBlrgULKR4GMqATZDKx8btQVnY7o=</t>
  </si>
  <si>
    <t>https://sferum.ru/?p=messages&amp;join=7RK7S7stjJ8w0EplUi4oO/Y3ygH8kzxwCWA=</t>
  </si>
  <si>
    <t>https://sferum.ru/?p=messages&amp;join=oCiPpEimDRrPN98Fd2DVl8X84wIHp1bnkmk=</t>
  </si>
  <si>
    <t>https://sferum.ru/?p=messages&amp;join=hrHszigmhDKWUlZomq3sSxS5Bwrgazk3bDc=</t>
  </si>
  <si>
    <t>https://sferum.ru/?p=messages&amp;join=4OvIt8xyYLZaM3C1VDY7OUBQK7XJbHgckAA=</t>
  </si>
  <si>
    <t>https://sferum.ru/?p=messages&amp;join=9JtTrsnaDQJR/1ZA6MA/yENlyjWmyMGbV0c=</t>
  </si>
  <si>
    <t>https://sferum.ru/?p=messages&amp;join=ACCdsN_iqp0WyjOISbAJu8QCn8jLLTUS6cg=</t>
  </si>
  <si>
    <t>https://sferum.ru/?p=messages&amp;join=yMrvt8_RIRjcu31K/7Upvm2WQypUdOwa0l0=</t>
  </si>
  <si>
    <t>https://sferum.ru/?p=messages&amp;join=bWFY6z_fJj/94K__V7BAy4w37OoqY8PPsw4=</t>
  </si>
  <si>
    <t>https://sferum.ru/?p=messages&amp;join=IRZot82Ba1I3Gm8TYLeZk2_gIjYJ2Ssxjxs=</t>
  </si>
  <si>
    <t>https://sferum.ru/?p=messages&amp;join=09j/d5rlxiIv7_COvFLSkfkmtSC05Ew1OeA=</t>
  </si>
  <si>
    <t>Поток</t>
  </si>
  <si>
    <t>Ссылка</t>
  </si>
  <si>
    <t>Подведомственные</t>
  </si>
  <si>
    <t>Частные</t>
  </si>
  <si>
    <t>№</t>
  </si>
  <si>
    <t>ЦК</t>
  </si>
  <si>
    <t>От ср.</t>
  </si>
  <si>
    <t>Карычева Лейла Аликрамовна</t>
  </si>
  <si>
    <t>Муслимов Магомед Джамалудинович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</si>
</sst>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2"/>
    <xf numFmtId="0" fontId="0" fillId="0" borderId="0" xfId="0" applyAlignment="1">
      <alignment horizontal="left" vertical="center"/>
    </xf>
    <xf numFmtId="9" fontId="0" fillId="0" borderId="0" xfId="1" applyFont="1"/>
  </cellXfs>
  <cellStyles count="3">
    <cellStyle name="Hyperlink" xfId="2" builtinId="8"/>
    <cellStyle name="Normal" xfId="0" builtinId="0"/>
    <cellStyle name="Percent" xfId="1" builtinId="5"/>
  </cellStyles>
  <dxfs count="7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numFmt numFmtId="0" formatCode="General"/>
    </dxf>
    <dxf>
      <border>
        <top style="thin">
          <color auto="1"/>
        </top>
        <vertical/>
        <horizontal/>
      </border>
    </dxf>
    <dxf>
      <alignment horizontal="center" vertical="center" textRotation="0" wrapText="0" indent="0" justifyLastLine="0" shrinkToFit="0" readingOrder="0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A45D0E-EB66-4E72-B9C8-D4A4E25F4CBC}" name="MO" displayName="MO" ref="A1:E56" totalsRowShown="0">
  <autoFilter ref="A1:E56" xr:uid="{29A45D0E-EB66-4E72-B9C8-D4A4E25F4CBC}"/>
  <sortState xmlns:xlrd2="http://schemas.microsoft.com/office/spreadsheetml/2017/richdata2" ref="B2:D56">
    <sortCondition ref="B2:B56"/>
    <sortCondition ref="C2:C56"/>
  </sortState>
  <tableColumns count="5">
    <tableColumn id="1" xr3:uid="{AC37F5DF-398F-4CFF-AE6B-BBAADCAC7225}" name="ФИО ЦК"/>
    <tableColumn id="7" xr3:uid="{0777B1B8-1CCC-4D5E-9CC4-AEC5E2620426}" name="Поток"/>
    <tableColumn id="3" xr3:uid="{21D01546-BA94-4DAC-9FD7-41EE1B5B936C}" name="МО" dataDxfId="6"/>
    <tableColumn id="5" xr3:uid="{936451C6-7EA9-4601-9BE4-4ADB59B80755}" name="ОО" dataDxfId="5"/>
    <tableColumn id="2" xr3:uid="{C821CE69-7C36-4BD2-B111-CE6428437C68}" name="Ссылка" dataDxfId="2">
      <calculatedColumnFormula>HYPERLINK(VLOOKUP(MO[[#This Row],[Поток]], Links[], 2, 0))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796DE2D-636B-49B5-8FBB-88EDD8FA9760}" name="Links" displayName="Links" ref="B4:C20" totalsRowShown="0" headerRowDxfId="4">
  <autoFilter ref="B4:C20" xr:uid="{D796DE2D-636B-49B5-8FBB-88EDD8FA9760}"/>
  <tableColumns count="2">
    <tableColumn id="1" xr3:uid="{C76AA395-BE50-4D70-A908-00F4E06A4F8A}" name="Поток"/>
    <tableColumn id="2" xr3:uid="{D2C31F8D-5669-4D15-903C-E344081EFC0A}" name="Ссылк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sferum.ru/?p=messages&amp;join=oCiPpEimDRrPN98Fd2DVl8X84wIHp1bnkmk=" TargetMode="External"/><Relationship Id="rId13" Type="http://schemas.openxmlformats.org/officeDocument/2006/relationships/hyperlink" Target="https://sferum.ru/?p=messages&amp;join=yMrvt8_RIRjcu31K/7Upvm2WQypUdOwa0l0=" TargetMode="External"/><Relationship Id="rId3" Type="http://schemas.openxmlformats.org/officeDocument/2006/relationships/hyperlink" Target="https://sferum.ru/?p=messages&amp;join=TXf4amAh3O2i46WqusC5DXHkOqI6wkvTtUo=" TargetMode="External"/><Relationship Id="rId7" Type="http://schemas.openxmlformats.org/officeDocument/2006/relationships/hyperlink" Target="https://sferum.ru/?p=messages&amp;join=7RK7S7stjJ8w0EplUi4oO/Y3ygH8kzxwCWA=" TargetMode="External"/><Relationship Id="rId12" Type="http://schemas.openxmlformats.org/officeDocument/2006/relationships/hyperlink" Target="https://sferum.ru/?p=messages&amp;join=ACCdsN_iqp0WyjOISbAJu8QCn8jLLTUS6cg=" TargetMode="External"/><Relationship Id="rId17" Type="http://schemas.openxmlformats.org/officeDocument/2006/relationships/table" Target="../tables/table2.xml"/><Relationship Id="rId2" Type="http://schemas.openxmlformats.org/officeDocument/2006/relationships/hyperlink" Target="https://sferum.ru/?p=messages&amp;join=9cW5GGkWfMvX3yS9KuUr3ysYEpkdq13rvuM=" TargetMode="External"/><Relationship Id="rId16" Type="http://schemas.openxmlformats.org/officeDocument/2006/relationships/hyperlink" Target="https://sferum.ru/?p=messages&amp;join=09j/d5rlxiIv7_COvFLSkfkmtSC05Ew1OeA=" TargetMode="External"/><Relationship Id="rId1" Type="http://schemas.openxmlformats.org/officeDocument/2006/relationships/hyperlink" Target="https://sferum.ru/?p=messages&amp;join=M1R0wYy9k4oGk4/zegZU8ZYQLpVUS7fEMq8=" TargetMode="External"/><Relationship Id="rId6" Type="http://schemas.openxmlformats.org/officeDocument/2006/relationships/hyperlink" Target="https://sferum.ru/?p=messages&amp;join=7IJ9FE2KBlrgULKR4GMqATZDKx8btQVnY7o=" TargetMode="External"/><Relationship Id="rId11" Type="http://schemas.openxmlformats.org/officeDocument/2006/relationships/hyperlink" Target="https://sferum.ru/?p=messages&amp;join=9JtTrsnaDQJR/1ZA6MA/yENlyjWmyMGbV0c=" TargetMode="External"/><Relationship Id="rId5" Type="http://schemas.openxmlformats.org/officeDocument/2006/relationships/hyperlink" Target="https://sferum.ru/?p=messages&amp;join=CPWVjNvRH_XV2I5ReEtFEFcZp1T1ri01yWs=" TargetMode="External"/><Relationship Id="rId15" Type="http://schemas.openxmlformats.org/officeDocument/2006/relationships/hyperlink" Target="https://sferum.ru/?p=messages&amp;join=IRZot82Ba1I3Gm8TYLeZk2_gIjYJ2Ssxjxs=" TargetMode="External"/><Relationship Id="rId10" Type="http://schemas.openxmlformats.org/officeDocument/2006/relationships/hyperlink" Target="https://sferum.ru/?p=messages&amp;join=4OvIt8xyYLZaM3C1VDY7OUBQK7XJbHgckAA=" TargetMode="External"/><Relationship Id="rId4" Type="http://schemas.openxmlformats.org/officeDocument/2006/relationships/hyperlink" Target="https://sferum.ru/?p=messages&amp;join=LVXVuPY8HucQNppfmtnVwXn1vPP_VjiJVQ8=" TargetMode="External"/><Relationship Id="rId9" Type="http://schemas.openxmlformats.org/officeDocument/2006/relationships/hyperlink" Target="https://sferum.ru/?p=messages&amp;join=hrHszigmhDKWUlZomq3sSxS5Bwrgazk3bDc=" TargetMode="External"/><Relationship Id="rId14" Type="http://schemas.openxmlformats.org/officeDocument/2006/relationships/hyperlink" Target="https://sferum.ru/?p=messages&amp;join=bWFY6z_fJj/94K__V7BAy4w37OoqY8PPsw4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8928D-5A9C-4F80-8004-FE8CFCE06095}">
  <sheetPr codeName="Sheet1"/>
  <dimension ref="A1:M56"/>
  <sheetViews>
    <sheetView tabSelected="1" workbookViewId="0">
      <selection activeCell="K11" sqref="K11"/>
    </sheetView>
  </sheetViews>
  <sheetFormatPr defaultRowHeight="15" x14ac:dyDescent="0.25"/>
  <cols>
    <col min="1" max="1" width="33.85546875" bestFit="1" customWidth="1"/>
    <col min="3" max="3" width="26.5703125" bestFit="1" customWidth="1"/>
    <col min="4" max="4" width="8.42578125" customWidth="1"/>
    <col min="5" max="5" width="75.85546875" bestFit="1" customWidth="1"/>
    <col min="6" max="6" width="6.85546875" customWidth="1"/>
    <col min="7" max="7" width="6.140625" customWidth="1"/>
    <col min="8" max="8" width="6.28515625" customWidth="1"/>
    <col min="9" max="9" width="6.140625" customWidth="1"/>
    <col min="10" max="10" width="7.28515625" customWidth="1"/>
    <col min="11" max="11" width="5.140625" customWidth="1"/>
    <col min="12" max="12" width="35.7109375" bestFit="1" customWidth="1"/>
    <col min="13" max="13" width="6.28515625" customWidth="1"/>
    <col min="14" max="14" width="6.7109375" customWidth="1"/>
    <col min="15" max="15" width="9.5703125" bestFit="1" customWidth="1"/>
  </cols>
  <sheetData>
    <row r="1" spans="1:13" x14ac:dyDescent="0.25">
      <c r="A1" t="s">
        <v>6</v>
      </c>
      <c r="B1" t="s">
        <v>78</v>
      </c>
      <c r="C1" t="s">
        <v>7</v>
      </c>
      <c r="D1" t="s">
        <v>8</v>
      </c>
      <c r="E1" t="s">
        <v>79</v>
      </c>
      <c r="G1" t="s">
        <v>78</v>
      </c>
      <c r="H1" t="s">
        <v>8</v>
      </c>
      <c r="I1" t="s">
        <v>84</v>
      </c>
      <c r="K1" t="s">
        <v>82</v>
      </c>
      <c r="L1" t="s">
        <v>83</v>
      </c>
      <c r="M1" t="s">
        <v>8</v>
      </c>
    </row>
    <row r="2" spans="1:13" x14ac:dyDescent="0.25">
      <c r="A2" t="s">
        <v>4</v>
      </c>
      <c r="B2">
        <v>1</v>
      </c>
      <c r="C2" t="s">
        <v>51</v>
      </c>
      <c r="D2">
        <v>21</v>
      </c>
      <c r="E2" s="1" t="str">
        <f>HYPERLINK(VLOOKUP(MO[[#This Row],[Поток]], Links[], 2, 0))</f>
        <v>https://sferum.ru/?p=messages&amp;join=M1R0wYy9k4oGk4/zegZU8ZYQLpVUS7fEMq8=</v>
      </c>
      <c r="G2">
        <v>1</v>
      </c>
      <c r="H2">
        <f>SUMIF(MO[Поток], G2, MO[ОО])</f>
        <v>65</v>
      </c>
      <c r="I2" s="3">
        <f>_xlfn.LET(_xlpm.a, SUM(MO[ОО]) / 16, (H2 - _xlpm.a) / _xlpm.a)</f>
        <v>-0.25125989920806335</v>
      </c>
      <c r="K2">
        <v>1</v>
      </c>
      <c r="L2" t="s">
        <v>4</v>
      </c>
      <c r="M2">
        <f>SUMIF(MO[ФИО ЦК], L2, MO[ОО])</f>
        <v>131</v>
      </c>
    </row>
    <row r="3" spans="1:13" x14ac:dyDescent="0.25">
      <c r="A3" t="s">
        <v>4</v>
      </c>
      <c r="B3">
        <v>1</v>
      </c>
      <c r="C3" t="s">
        <v>52</v>
      </c>
      <c r="D3">
        <v>29</v>
      </c>
      <c r="E3" s="1" t="str">
        <f>HYPERLINK(VLOOKUP(MO[[#This Row],[Поток]], Links[], 2, 0))</f>
        <v>https://sferum.ru/?p=messages&amp;join=M1R0wYy9k4oGk4/zegZU8ZYQLpVUS7fEMq8=</v>
      </c>
      <c r="G3">
        <v>2</v>
      </c>
      <c r="H3">
        <f>SUMIF(MO[Поток], G3, MO[ОО])</f>
        <v>66</v>
      </c>
      <c r="I3" s="3">
        <f>_xlfn.LET(_xlpm.a, SUM(MO[ОО]) / 16, (H3 - _xlpm.a) / _xlpm.a)</f>
        <v>-0.23974082073434125</v>
      </c>
      <c r="K3">
        <v>2</v>
      </c>
      <c r="L3" t="s">
        <v>0</v>
      </c>
      <c r="M3">
        <f>SUMIF(MO[ФИО ЦК], L3, MO[ОО])</f>
        <v>182</v>
      </c>
    </row>
    <row r="4" spans="1:13" x14ac:dyDescent="0.25">
      <c r="A4" t="s">
        <v>4</v>
      </c>
      <c r="B4">
        <v>1</v>
      </c>
      <c r="C4" t="s">
        <v>48</v>
      </c>
      <c r="D4">
        <v>15</v>
      </c>
      <c r="E4" s="1" t="str">
        <f>HYPERLINK(VLOOKUP(MO[[#This Row],[Поток]], Links[], 2, 0))</f>
        <v>https://sferum.ru/?p=messages&amp;join=M1R0wYy9k4oGk4/zegZU8ZYQLpVUS7fEMq8=</v>
      </c>
      <c r="G4">
        <v>3</v>
      </c>
      <c r="H4">
        <f>SUMIF(MO[Поток], G4, MO[ОО])</f>
        <v>90</v>
      </c>
      <c r="I4" s="3">
        <f>_xlfn.LET(_xlpm.a, SUM(MO[ОО]) / 16, (H4 - _xlpm.a) / _xlpm.a)</f>
        <v>3.6717062634989202E-2</v>
      </c>
      <c r="K4">
        <v>3</v>
      </c>
      <c r="L4" t="s">
        <v>85</v>
      </c>
      <c r="M4">
        <f>SUMIF(MO[ФИО ЦК], L4, MO[ОО])</f>
        <v>166</v>
      </c>
    </row>
    <row r="5" spans="1:13" x14ac:dyDescent="0.25">
      <c r="A5" t="s">
        <v>4</v>
      </c>
      <c r="B5">
        <v>2</v>
      </c>
      <c r="C5" t="s">
        <v>53</v>
      </c>
      <c r="D5">
        <v>15</v>
      </c>
      <c r="E5" s="1" t="str">
        <f>HYPERLINK(VLOOKUP(MO[[#This Row],[Поток]], Links[], 2, 0))</f>
        <v>https://sferum.ru/?p=messages&amp;join=9cW5GGkWfMvX3yS9KuUr3ysYEpkdq13rvuM=</v>
      </c>
      <c r="G5">
        <v>4</v>
      </c>
      <c r="H5">
        <f>SUMIF(MO[Поток], G5, MO[ОО])</f>
        <v>92</v>
      </c>
      <c r="I5" s="3">
        <f>_xlfn.LET(_xlpm.a, SUM(MO[ОО]) / 16, (H5 - _xlpm.a) / _xlpm.a)</f>
        <v>5.9755219582433405E-2</v>
      </c>
      <c r="K5">
        <v>4</v>
      </c>
      <c r="L5" t="s">
        <v>86</v>
      </c>
      <c r="M5">
        <f>SUMIF(MO[ФИО ЦК], L5, MO[ОО])</f>
        <v>138</v>
      </c>
    </row>
    <row r="6" spans="1:13" x14ac:dyDescent="0.25">
      <c r="A6" t="s">
        <v>4</v>
      </c>
      <c r="B6">
        <v>2</v>
      </c>
      <c r="C6" t="s">
        <v>50</v>
      </c>
      <c r="D6">
        <v>10</v>
      </c>
      <c r="E6" s="1" t="str">
        <f>HYPERLINK(VLOOKUP(MO[[#This Row],[Поток]], Links[], 2, 0))</f>
        <v>https://sferum.ru/?p=messages&amp;join=9cW5GGkWfMvX3yS9KuUr3ysYEpkdq13rvuM=</v>
      </c>
      <c r="G6">
        <v>5</v>
      </c>
      <c r="H6">
        <f>SUMIF(MO[Поток], G6, MO[ОО])</f>
        <v>88</v>
      </c>
      <c r="I6" s="3">
        <f>_xlfn.LET(_xlpm.a, SUM(MO[ОО]) / 16, (H6 - _xlpm.a) / _xlpm.a)</f>
        <v>1.3678905687544997E-2</v>
      </c>
      <c r="K6">
        <v>5</v>
      </c>
      <c r="L6" t="s">
        <v>3</v>
      </c>
      <c r="M6">
        <f>SUMIF(MO[ФИО ЦК], L6, MO[ОО])</f>
        <v>170</v>
      </c>
    </row>
    <row r="7" spans="1:13" x14ac:dyDescent="0.25">
      <c r="A7" t="s">
        <v>4</v>
      </c>
      <c r="B7">
        <v>2</v>
      </c>
      <c r="C7" t="s">
        <v>54</v>
      </c>
      <c r="D7">
        <v>26</v>
      </c>
      <c r="E7" s="1" t="str">
        <f>HYPERLINK(VLOOKUP(MO[[#This Row],[Поток]], Links[], 2, 0))</f>
        <v>https://sferum.ru/?p=messages&amp;join=9cW5GGkWfMvX3yS9KuUr3ysYEpkdq13rvuM=</v>
      </c>
      <c r="G7">
        <v>6</v>
      </c>
      <c r="H7">
        <f>SUMIF(MO[Поток], G7, MO[ОО])</f>
        <v>78</v>
      </c>
      <c r="I7" s="3">
        <f>_xlfn.LET(_xlpm.a, SUM(MO[ОО]) / 16, (H7 - _xlpm.a) / _xlpm.a)</f>
        <v>-0.10151187904967603</v>
      </c>
      <c r="K7">
        <v>6</v>
      </c>
      <c r="L7" t="s">
        <v>5</v>
      </c>
      <c r="M7">
        <f>SUMIF(MO[ФИО ЦК], L7, MO[ОО])</f>
        <v>219</v>
      </c>
    </row>
    <row r="8" spans="1:13" x14ac:dyDescent="0.25">
      <c r="A8" t="s">
        <v>4</v>
      </c>
      <c r="B8">
        <v>2</v>
      </c>
      <c r="C8" t="s">
        <v>49</v>
      </c>
      <c r="D8">
        <v>15</v>
      </c>
      <c r="E8" s="1" t="str">
        <f>HYPERLINK(VLOOKUP(MO[[#This Row],[Поток]], Links[], 2, 0))</f>
        <v>https://sferum.ru/?p=messages&amp;join=9cW5GGkWfMvX3yS9KuUr3ysYEpkdq13rvuM=</v>
      </c>
      <c r="G8">
        <v>7</v>
      </c>
      <c r="H8">
        <f>SUMIF(MO[Поток], G8, MO[ОО])</f>
        <v>69</v>
      </c>
      <c r="I8" s="3">
        <f>_xlfn.LET(_xlpm.a, SUM(MO[ОО]) / 16, (H8 - _xlpm.a) / _xlpm.a)</f>
        <v>-0.20518358531317496</v>
      </c>
      <c r="K8">
        <v>7</v>
      </c>
      <c r="L8" t="s">
        <v>2</v>
      </c>
      <c r="M8">
        <f>SUMIF(MO[ФИО ЦК], L8, MO[ОО])</f>
        <v>194</v>
      </c>
    </row>
    <row r="9" spans="1:13" x14ac:dyDescent="0.25">
      <c r="A9" t="s">
        <v>0</v>
      </c>
      <c r="B9">
        <v>3</v>
      </c>
      <c r="C9" t="s">
        <v>9</v>
      </c>
      <c r="D9">
        <v>15</v>
      </c>
      <c r="E9" s="1" t="str">
        <f>HYPERLINK(VLOOKUP(MO[[#This Row],[Поток]], Links[], 2, 0))</f>
        <v>https://sferum.ru/?p=messages&amp;join=TXf4amAh3O2i46WqusC5DXHkOqI6wkvTtUo=</v>
      </c>
      <c r="G9">
        <v>8</v>
      </c>
      <c r="H9">
        <f>SUMIF(MO[Поток], G9, MO[ОО])</f>
        <v>69</v>
      </c>
      <c r="I9" s="3">
        <f>_xlfn.LET(_xlpm.a, SUM(MO[ОО]) / 16, (H9 - _xlpm.a) / _xlpm.a)</f>
        <v>-0.20518358531317496</v>
      </c>
      <c r="K9">
        <v>8</v>
      </c>
      <c r="L9" t="s">
        <v>1</v>
      </c>
      <c r="M9">
        <f>SUMIF(MO[ФИО ЦК], L9, MO[ОО])</f>
        <v>189</v>
      </c>
    </row>
    <row r="10" spans="1:13" x14ac:dyDescent="0.25">
      <c r="A10" t="s">
        <v>0</v>
      </c>
      <c r="B10">
        <v>3</v>
      </c>
      <c r="C10" t="s">
        <v>10</v>
      </c>
      <c r="D10">
        <v>20</v>
      </c>
      <c r="E10" s="1" t="str">
        <f>HYPERLINK(VLOOKUP(MO[[#This Row],[Поток]], Links[], 2, 0))</f>
        <v>https://sferum.ru/?p=messages&amp;join=TXf4amAh3O2i46WqusC5DXHkOqI6wkvTtUo=</v>
      </c>
      <c r="G10">
        <v>9</v>
      </c>
      <c r="H10">
        <f>SUMIF(MO[Поток], G10, MO[ОО])</f>
        <v>86</v>
      </c>
      <c r="I10" s="3">
        <f>_xlfn.LET(_xlpm.a, SUM(MO[ОО]) / 16, (H10 - _xlpm.a) / _xlpm.a)</f>
        <v>-9.3592512598992088E-3</v>
      </c>
    </row>
    <row r="11" spans="1:13" x14ac:dyDescent="0.25">
      <c r="A11" t="s">
        <v>0</v>
      </c>
      <c r="B11">
        <v>3</v>
      </c>
      <c r="C11" t="s">
        <v>14</v>
      </c>
      <c r="D11">
        <v>27</v>
      </c>
      <c r="E11" s="1" t="str">
        <f>HYPERLINK(VLOOKUP(MO[[#This Row],[Поток]], Links[], 2, 0))</f>
        <v>https://sferum.ru/?p=messages&amp;join=TXf4amAh3O2i46WqusC5DXHkOqI6wkvTtUo=</v>
      </c>
      <c r="G11">
        <v>10</v>
      </c>
      <c r="H11">
        <f>SUMIF(MO[Поток], G11, MO[ОО])</f>
        <v>84</v>
      </c>
      <c r="I11" s="3">
        <f>_xlfn.LET(_xlpm.a, SUM(MO[ОО]) / 16, (H11 - _xlpm.a) / _xlpm.a)</f>
        <v>-3.2397408207343416E-2</v>
      </c>
    </row>
    <row r="12" spans="1:13" x14ac:dyDescent="0.25">
      <c r="A12" t="s">
        <v>0</v>
      </c>
      <c r="B12">
        <v>3</v>
      </c>
      <c r="C12" t="s">
        <v>12</v>
      </c>
      <c r="D12">
        <v>28</v>
      </c>
      <c r="E12" s="1" t="str">
        <f>HYPERLINK(VLOOKUP(MO[[#This Row],[Поток]], Links[], 2, 0))</f>
        <v>https://sferum.ru/?p=messages&amp;join=TXf4amAh3O2i46WqusC5DXHkOqI6wkvTtUo=</v>
      </c>
      <c r="G12">
        <v>11</v>
      </c>
      <c r="H12">
        <f>SUMIF(MO[Поток], G12, MO[ОО])</f>
        <v>110</v>
      </c>
      <c r="I12" s="3">
        <f>_xlfn.LET(_xlpm.a, SUM(MO[ОО]) / 16, (H12 - _xlpm.a) / _xlpm.a)</f>
        <v>0.26709863210943124</v>
      </c>
    </row>
    <row r="13" spans="1:13" x14ac:dyDescent="0.25">
      <c r="A13" t="s">
        <v>0</v>
      </c>
      <c r="B13">
        <v>4</v>
      </c>
      <c r="C13" t="s">
        <v>16</v>
      </c>
      <c r="D13">
        <v>8</v>
      </c>
      <c r="E13" s="1" t="str">
        <f>HYPERLINK(VLOOKUP(MO[[#This Row],[Поток]], Links[], 2, 0))</f>
        <v>https://sferum.ru/?p=messages&amp;join=LVXVuPY8HucQNppfmtnVwXn1vPP_VjiJVQ8=</v>
      </c>
      <c r="G13">
        <v>12</v>
      </c>
      <c r="H13">
        <f>SUMIF(MO[Поток], G13, MO[ОО])</f>
        <v>109</v>
      </c>
      <c r="I13" s="3">
        <f>_xlfn.LET(_xlpm.a, SUM(MO[ОО]) / 16, (H13 - _xlpm.a) / _xlpm.a)</f>
        <v>0.25557955363570917</v>
      </c>
    </row>
    <row r="14" spans="1:13" x14ac:dyDescent="0.25">
      <c r="A14" t="s">
        <v>0</v>
      </c>
      <c r="B14">
        <v>4</v>
      </c>
      <c r="C14" t="s">
        <v>11</v>
      </c>
      <c r="D14">
        <v>9</v>
      </c>
      <c r="E14" s="1" t="str">
        <f>HYPERLINK(VLOOKUP(MO[[#This Row],[Поток]], Links[], 2, 0))</f>
        <v>https://sferum.ru/?p=messages&amp;join=LVXVuPY8HucQNppfmtnVwXn1vPP_VjiJVQ8=</v>
      </c>
      <c r="G14">
        <v>13</v>
      </c>
      <c r="H14">
        <f>SUMIF(MO[Поток], G14, MO[ОО])</f>
        <v>97</v>
      </c>
      <c r="I14" s="3">
        <f>_xlfn.LET(_xlpm.a, SUM(MO[ОО]) / 16, (H14 - _xlpm.a) / _xlpm.a)</f>
        <v>0.11735061195104392</v>
      </c>
    </row>
    <row r="15" spans="1:13" x14ac:dyDescent="0.25">
      <c r="A15" t="s">
        <v>0</v>
      </c>
      <c r="B15">
        <v>4</v>
      </c>
      <c r="C15" t="s">
        <v>15</v>
      </c>
      <c r="D15">
        <v>17</v>
      </c>
      <c r="E15" s="1" t="str">
        <f>HYPERLINK(VLOOKUP(MO[[#This Row],[Поток]], Links[], 2, 0))</f>
        <v>https://sferum.ru/?p=messages&amp;join=LVXVuPY8HucQNppfmtnVwXn1vPP_VjiJVQ8=</v>
      </c>
      <c r="G15">
        <v>14</v>
      </c>
      <c r="H15">
        <f>SUMIF(MO[Поток], G15, MO[ОО])</f>
        <v>97</v>
      </c>
      <c r="I15" s="3">
        <f>_xlfn.LET(_xlpm.a, SUM(MO[ОО]) / 16, (H15 - _xlpm.a) / _xlpm.a)</f>
        <v>0.11735061195104392</v>
      </c>
    </row>
    <row r="16" spans="1:13" x14ac:dyDescent="0.25">
      <c r="A16" t="s">
        <v>0</v>
      </c>
      <c r="B16">
        <v>4</v>
      </c>
      <c r="C16" t="s">
        <v>13</v>
      </c>
      <c r="D16">
        <v>58</v>
      </c>
      <c r="E16" s="1" t="str">
        <f>HYPERLINK(VLOOKUP(MO[[#This Row],[Поток]], Links[], 2, 0))</f>
        <v>https://sferum.ru/?p=messages&amp;join=LVXVuPY8HucQNppfmtnVwXn1vPP_VjiJVQ8=</v>
      </c>
      <c r="G16">
        <v>15</v>
      </c>
      <c r="H16">
        <f>SUMIF(MO[Поток], G16, MO[ОО])</f>
        <v>94</v>
      </c>
      <c r="I16" s="3">
        <f>_xlfn.LET(_xlpm.a, SUM(MO[ОО]) / 16, (H16 - _xlpm.a) / _xlpm.a)</f>
        <v>8.2793376529877616E-2</v>
      </c>
    </row>
    <row r="17" spans="1:9" x14ac:dyDescent="0.25">
      <c r="A17" t="s">
        <v>85</v>
      </c>
      <c r="B17">
        <v>5</v>
      </c>
      <c r="C17" t="s">
        <v>45</v>
      </c>
      <c r="D17">
        <v>73</v>
      </c>
      <c r="E17" s="1" t="str">
        <f>HYPERLINK(VLOOKUP(MO[[#This Row],[Поток]], Links[], 2, 0))</f>
        <v>https://sferum.ru/?p=messages&amp;join=CPWVjNvRH_XV2I5ReEtFEFcZp1T1ri01yWs=</v>
      </c>
      <c r="G17">
        <v>16</v>
      </c>
      <c r="H17">
        <f>SUMIF(MO[Поток], G17, MO[ОО])</f>
        <v>95</v>
      </c>
      <c r="I17" s="3">
        <f>_xlfn.LET(_xlpm.a, SUM(MO[ОО]) / 16, (H17 - _xlpm.a) / _xlpm.a)</f>
        <v>9.4312455003599707E-2</v>
      </c>
    </row>
    <row r="18" spans="1:9" x14ac:dyDescent="0.25">
      <c r="A18" t="s">
        <v>85</v>
      </c>
      <c r="B18">
        <v>5</v>
      </c>
      <c r="C18" t="s">
        <v>80</v>
      </c>
      <c r="D18">
        <v>15</v>
      </c>
      <c r="E18" s="1" t="str">
        <f>HYPERLINK(VLOOKUP(MO[[#This Row],[Поток]], Links[], 2, 0))</f>
        <v>https://sferum.ru/?p=messages&amp;join=CPWVjNvRH_XV2I5ReEtFEFcZp1T1ri01yWs=</v>
      </c>
    </row>
    <row r="19" spans="1:9" x14ac:dyDescent="0.25">
      <c r="A19" t="s">
        <v>85</v>
      </c>
      <c r="B19">
        <v>6</v>
      </c>
      <c r="C19" t="s">
        <v>47</v>
      </c>
      <c r="D19">
        <v>16</v>
      </c>
      <c r="E19" s="1" t="str">
        <f>HYPERLINK(VLOOKUP(MO[[#This Row],[Поток]], Links[], 2, 0))</f>
        <v>https://sferum.ru/?p=messages&amp;join=7IJ9FE2KBlrgULKR4GMqATZDKx8btQVnY7o=</v>
      </c>
    </row>
    <row r="20" spans="1:9" x14ac:dyDescent="0.25">
      <c r="A20" t="s">
        <v>85</v>
      </c>
      <c r="B20">
        <v>6</v>
      </c>
      <c r="C20" t="s">
        <v>46</v>
      </c>
      <c r="D20">
        <v>42</v>
      </c>
      <c r="E20" s="1" t="str">
        <f>HYPERLINK(VLOOKUP(MO[[#This Row],[Поток]], Links[], 2, 0))</f>
        <v>https://sferum.ru/?p=messages&amp;join=7IJ9FE2KBlrgULKR4GMqATZDKx8btQVnY7o=</v>
      </c>
    </row>
    <row r="21" spans="1:9" x14ac:dyDescent="0.25">
      <c r="A21" t="s">
        <v>85</v>
      </c>
      <c r="B21">
        <v>6</v>
      </c>
      <c r="C21" t="s">
        <v>81</v>
      </c>
      <c r="D21">
        <v>20</v>
      </c>
      <c r="E21" s="1" t="str">
        <f>HYPERLINK(VLOOKUP(MO[[#This Row],[Поток]], Links[], 2, 0))</f>
        <v>https://sferum.ru/?p=messages&amp;join=7IJ9FE2KBlrgULKR4GMqATZDKx8btQVnY7o=</v>
      </c>
    </row>
    <row r="22" spans="1:9" x14ac:dyDescent="0.25">
      <c r="A22" t="s">
        <v>86</v>
      </c>
      <c r="B22">
        <v>7</v>
      </c>
      <c r="C22" t="s">
        <v>57</v>
      </c>
      <c r="D22">
        <v>27</v>
      </c>
      <c r="E22" s="1" t="str">
        <f>HYPERLINK(VLOOKUP(MO[[#This Row],[Поток]], Links[], 2, 0))</f>
        <v>https://sferum.ru/?p=messages&amp;join=7RK7S7stjJ8w0EplUi4oO/Y3ygH8kzxwCWA=</v>
      </c>
    </row>
    <row r="23" spans="1:9" x14ac:dyDescent="0.25">
      <c r="A23" t="s">
        <v>86</v>
      </c>
      <c r="B23">
        <v>7</v>
      </c>
      <c r="C23" t="s">
        <v>58</v>
      </c>
      <c r="D23">
        <v>22</v>
      </c>
      <c r="E23" s="1" t="str">
        <f>HYPERLINK(VLOOKUP(MO[[#This Row],[Поток]], Links[], 2, 0))</f>
        <v>https://sferum.ru/?p=messages&amp;join=7RK7S7stjJ8w0EplUi4oO/Y3ygH8kzxwCWA=</v>
      </c>
    </row>
    <row r="24" spans="1:9" x14ac:dyDescent="0.25">
      <c r="A24" t="s">
        <v>86</v>
      </c>
      <c r="B24">
        <v>7</v>
      </c>
      <c r="C24" t="s">
        <v>59</v>
      </c>
      <c r="D24">
        <v>20</v>
      </c>
      <c r="E24" s="1" t="str">
        <f>HYPERLINK(VLOOKUP(MO[[#This Row],[Поток]], Links[], 2, 0))</f>
        <v>https://sferum.ru/?p=messages&amp;join=7RK7S7stjJ8w0EplUi4oO/Y3ygH8kzxwCWA=</v>
      </c>
    </row>
    <row r="25" spans="1:9" x14ac:dyDescent="0.25">
      <c r="A25" t="s">
        <v>86</v>
      </c>
      <c r="B25">
        <v>8</v>
      </c>
      <c r="C25" t="s">
        <v>55</v>
      </c>
      <c r="D25">
        <v>6</v>
      </c>
      <c r="E25" s="1" t="str">
        <f>HYPERLINK(VLOOKUP(MO[[#This Row],[Поток]], Links[], 2, 0))</f>
        <v>https://sferum.ru/?p=messages&amp;join=oCiPpEimDRrPN98Fd2DVl8X84wIHp1bnkmk=</v>
      </c>
    </row>
    <row r="26" spans="1:9" x14ac:dyDescent="0.25">
      <c r="A26" t="s">
        <v>86</v>
      </c>
      <c r="B26">
        <v>8</v>
      </c>
      <c r="C26" t="s">
        <v>56</v>
      </c>
      <c r="D26">
        <v>28</v>
      </c>
      <c r="E26" s="1" t="str">
        <f>HYPERLINK(VLOOKUP(MO[[#This Row],[Поток]], Links[], 2, 0))</f>
        <v>https://sferum.ru/?p=messages&amp;join=oCiPpEimDRrPN98Fd2DVl8X84wIHp1bnkmk=</v>
      </c>
    </row>
    <row r="27" spans="1:9" x14ac:dyDescent="0.25">
      <c r="A27" t="s">
        <v>86</v>
      </c>
      <c r="B27">
        <v>8</v>
      </c>
      <c r="C27" t="s">
        <v>60</v>
      </c>
      <c r="D27">
        <v>6</v>
      </c>
      <c r="E27" s="1" t="str">
        <f>HYPERLINK(VLOOKUP(MO[[#This Row],[Поток]], Links[], 2, 0))</f>
        <v>https://sferum.ru/?p=messages&amp;join=oCiPpEimDRrPN98Fd2DVl8X84wIHp1bnkmk=</v>
      </c>
    </row>
    <row r="28" spans="1:9" x14ac:dyDescent="0.25">
      <c r="A28" t="s">
        <v>86</v>
      </c>
      <c r="B28">
        <v>8</v>
      </c>
      <c r="C28" t="s">
        <v>61</v>
      </c>
      <c r="D28">
        <v>29</v>
      </c>
      <c r="E28" s="1" t="str">
        <f>HYPERLINK(VLOOKUP(MO[[#This Row],[Поток]], Links[], 2, 0))</f>
        <v>https://sferum.ru/?p=messages&amp;join=oCiPpEimDRrPN98Fd2DVl8X84wIHp1bnkmk=</v>
      </c>
    </row>
    <row r="29" spans="1:9" x14ac:dyDescent="0.25">
      <c r="A29" t="s">
        <v>3</v>
      </c>
      <c r="B29">
        <v>9</v>
      </c>
      <c r="C29" t="s">
        <v>40</v>
      </c>
      <c r="D29">
        <v>8</v>
      </c>
      <c r="E29" s="1" t="str">
        <f>HYPERLINK(VLOOKUP(MO[[#This Row],[Поток]], Links[], 2, 0))</f>
        <v>https://sferum.ru/?p=messages&amp;join=hrHszigmhDKWUlZomq3sSxS5Bwrgazk3bDc=</v>
      </c>
    </row>
    <row r="30" spans="1:9" x14ac:dyDescent="0.25">
      <c r="A30" t="s">
        <v>3</v>
      </c>
      <c r="B30">
        <v>9</v>
      </c>
      <c r="C30" t="s">
        <v>44</v>
      </c>
      <c r="D30">
        <v>78</v>
      </c>
      <c r="E30" s="1" t="str">
        <f>HYPERLINK(VLOOKUP(MO[[#This Row],[Поток]], Links[], 2, 0))</f>
        <v>https://sferum.ru/?p=messages&amp;join=hrHszigmhDKWUlZomq3sSxS5Bwrgazk3bDc=</v>
      </c>
    </row>
    <row r="31" spans="1:9" x14ac:dyDescent="0.25">
      <c r="A31" t="s">
        <v>3</v>
      </c>
      <c r="B31">
        <v>10</v>
      </c>
      <c r="C31" t="s">
        <v>43</v>
      </c>
      <c r="D31">
        <v>36</v>
      </c>
      <c r="E31" s="1" t="str">
        <f>HYPERLINK(VLOOKUP(MO[[#This Row],[Поток]], Links[], 2, 0))</f>
        <v>https://sferum.ru/?p=messages&amp;join=4OvIt8xyYLZaM3C1VDY7OUBQK7XJbHgckAA=</v>
      </c>
    </row>
    <row r="32" spans="1:9" x14ac:dyDescent="0.25">
      <c r="A32" t="s">
        <v>3</v>
      </c>
      <c r="B32">
        <v>10</v>
      </c>
      <c r="C32" t="s">
        <v>41</v>
      </c>
      <c r="D32">
        <v>11</v>
      </c>
      <c r="E32" s="1" t="str">
        <f>HYPERLINK(VLOOKUP(MO[[#This Row],[Поток]], Links[], 2, 0))</f>
        <v>https://sferum.ru/?p=messages&amp;join=4OvIt8xyYLZaM3C1VDY7OUBQK7XJbHgckAA=</v>
      </c>
    </row>
    <row r="33" spans="1:5" x14ac:dyDescent="0.25">
      <c r="A33" t="s">
        <v>3</v>
      </c>
      <c r="B33">
        <v>10</v>
      </c>
      <c r="C33" t="s">
        <v>42</v>
      </c>
      <c r="D33">
        <v>10</v>
      </c>
      <c r="E33" s="1" t="str">
        <f>HYPERLINK(VLOOKUP(MO[[#This Row],[Поток]], Links[], 2, 0))</f>
        <v>https://sferum.ru/?p=messages&amp;join=4OvIt8xyYLZaM3C1VDY7OUBQK7XJbHgckAA=</v>
      </c>
    </row>
    <row r="34" spans="1:5" x14ac:dyDescent="0.25">
      <c r="A34" t="s">
        <v>3</v>
      </c>
      <c r="B34">
        <v>10</v>
      </c>
      <c r="C34" t="s">
        <v>38</v>
      </c>
      <c r="D34">
        <v>23</v>
      </c>
      <c r="E34" s="1" t="str">
        <f>HYPERLINK(VLOOKUP(MO[[#This Row],[Поток]], Links[], 2, 0))</f>
        <v>https://sferum.ru/?p=messages&amp;join=4OvIt8xyYLZaM3C1VDY7OUBQK7XJbHgckAA=</v>
      </c>
    </row>
    <row r="35" spans="1:5" x14ac:dyDescent="0.25">
      <c r="A35" t="s">
        <v>3</v>
      </c>
      <c r="B35">
        <v>10</v>
      </c>
      <c r="C35" t="s">
        <v>39</v>
      </c>
      <c r="D35">
        <v>4</v>
      </c>
      <c r="E35" s="1" t="str">
        <f>HYPERLINK(VLOOKUP(MO[[#This Row],[Поток]], Links[], 2, 0))</f>
        <v>https://sferum.ru/?p=messages&amp;join=4OvIt8xyYLZaM3C1VDY7OUBQK7XJbHgckAA=</v>
      </c>
    </row>
    <row r="36" spans="1:5" x14ac:dyDescent="0.25">
      <c r="A36" t="s">
        <v>5</v>
      </c>
      <c r="B36">
        <v>11</v>
      </c>
      <c r="C36" t="s">
        <v>23</v>
      </c>
      <c r="D36">
        <v>8</v>
      </c>
      <c r="E36" s="1" t="str">
        <f>HYPERLINK(VLOOKUP(MO[[#This Row],[Поток]], Links[], 2, 0))</f>
        <v>https://sferum.ru/?p=messages&amp;join=9JtTrsnaDQJR/1ZA6MA/yENlyjWmyMGbV0c=</v>
      </c>
    </row>
    <row r="37" spans="1:5" x14ac:dyDescent="0.25">
      <c r="A37" t="s">
        <v>5</v>
      </c>
      <c r="B37">
        <v>11</v>
      </c>
      <c r="C37" t="s">
        <v>21</v>
      </c>
      <c r="D37">
        <v>56</v>
      </c>
      <c r="E37" s="1" t="str">
        <f>HYPERLINK(VLOOKUP(MO[[#This Row],[Поток]], Links[], 2, 0))</f>
        <v>https://sferum.ru/?p=messages&amp;join=9JtTrsnaDQJR/1ZA6MA/yENlyjWmyMGbV0c=</v>
      </c>
    </row>
    <row r="38" spans="1:5" x14ac:dyDescent="0.25">
      <c r="A38" t="s">
        <v>5</v>
      </c>
      <c r="B38">
        <v>11</v>
      </c>
      <c r="C38" t="s">
        <v>20</v>
      </c>
      <c r="D38">
        <v>46</v>
      </c>
      <c r="E38" s="1" t="str">
        <f>HYPERLINK(VLOOKUP(MO[[#This Row],[Поток]], Links[], 2, 0))</f>
        <v>https://sferum.ru/?p=messages&amp;join=9JtTrsnaDQJR/1ZA6MA/yENlyjWmyMGbV0c=</v>
      </c>
    </row>
    <row r="39" spans="1:5" x14ac:dyDescent="0.25">
      <c r="A39" t="s">
        <v>5</v>
      </c>
      <c r="B39">
        <v>12</v>
      </c>
      <c r="C39" t="s">
        <v>22</v>
      </c>
      <c r="D39">
        <v>24</v>
      </c>
      <c r="E39" s="1" t="str">
        <f>HYPERLINK(VLOOKUP(MO[[#This Row],[Поток]], Links[], 2, 0))</f>
        <v>https://sferum.ru/?p=messages&amp;join=ACCdsN_iqp0WyjOISbAJu8QCn8jLLTUS6cg=</v>
      </c>
    </row>
    <row r="40" spans="1:5" x14ac:dyDescent="0.25">
      <c r="A40" t="s">
        <v>5</v>
      </c>
      <c r="B40">
        <v>12</v>
      </c>
      <c r="C40" t="s">
        <v>18</v>
      </c>
      <c r="D40">
        <v>16</v>
      </c>
      <c r="E40" s="1" t="str">
        <f>HYPERLINK(VLOOKUP(MO[[#This Row],[Поток]], Links[], 2, 0))</f>
        <v>https://sferum.ru/?p=messages&amp;join=ACCdsN_iqp0WyjOISbAJu8QCn8jLLTUS6cg=</v>
      </c>
    </row>
    <row r="41" spans="1:5" x14ac:dyDescent="0.25">
      <c r="A41" t="s">
        <v>5</v>
      </c>
      <c r="B41">
        <v>12</v>
      </c>
      <c r="C41" t="s">
        <v>17</v>
      </c>
      <c r="D41">
        <v>31</v>
      </c>
      <c r="E41" s="1" t="str">
        <f>HYPERLINK(VLOOKUP(MO[[#This Row],[Поток]], Links[], 2, 0))</f>
        <v>https://sferum.ru/?p=messages&amp;join=ACCdsN_iqp0WyjOISbAJu8QCn8jLLTUS6cg=</v>
      </c>
    </row>
    <row r="42" spans="1:5" x14ac:dyDescent="0.25">
      <c r="A42" t="s">
        <v>5</v>
      </c>
      <c r="B42">
        <v>12</v>
      </c>
      <c r="C42" t="s">
        <v>24</v>
      </c>
      <c r="D42">
        <v>16</v>
      </c>
      <c r="E42" s="1" t="str">
        <f>HYPERLINK(VLOOKUP(MO[[#This Row],[Поток]], Links[], 2, 0))</f>
        <v>https://sferum.ru/?p=messages&amp;join=ACCdsN_iqp0WyjOISbAJu8QCn8jLLTUS6cg=</v>
      </c>
    </row>
    <row r="43" spans="1:5" x14ac:dyDescent="0.25">
      <c r="A43" t="s">
        <v>5</v>
      </c>
      <c r="B43">
        <v>12</v>
      </c>
      <c r="C43" t="s">
        <v>19</v>
      </c>
      <c r="D43">
        <v>22</v>
      </c>
      <c r="E43" s="1" t="str">
        <f>HYPERLINK(VLOOKUP(MO[[#This Row],[Поток]], Links[], 2, 0))</f>
        <v>https://sferum.ru/?p=messages&amp;join=ACCdsN_iqp0WyjOISbAJu8QCn8jLLTUS6cg=</v>
      </c>
    </row>
    <row r="44" spans="1:5" x14ac:dyDescent="0.25">
      <c r="A44" t="s">
        <v>2</v>
      </c>
      <c r="B44">
        <v>13</v>
      </c>
      <c r="C44" t="s">
        <v>32</v>
      </c>
      <c r="D44">
        <v>24</v>
      </c>
      <c r="E44" s="1" t="str">
        <f>HYPERLINK(VLOOKUP(MO[[#This Row],[Поток]], Links[], 2, 0))</f>
        <v>https://sferum.ru/?p=messages&amp;join=yMrvt8_RIRjcu31K/7Upvm2WQypUdOwa0l0=</v>
      </c>
    </row>
    <row r="45" spans="1:5" x14ac:dyDescent="0.25">
      <c r="A45" t="s">
        <v>2</v>
      </c>
      <c r="B45">
        <v>13</v>
      </c>
      <c r="C45" t="s">
        <v>35</v>
      </c>
      <c r="D45">
        <v>18</v>
      </c>
      <c r="E45" s="1" t="str">
        <f>HYPERLINK(VLOOKUP(MO[[#This Row],[Поток]], Links[], 2, 0))</f>
        <v>https://sferum.ru/?p=messages&amp;join=yMrvt8_RIRjcu31K/7Upvm2WQypUdOwa0l0=</v>
      </c>
    </row>
    <row r="46" spans="1:5" x14ac:dyDescent="0.25">
      <c r="A46" t="s">
        <v>2</v>
      </c>
      <c r="B46">
        <v>13</v>
      </c>
      <c r="C46" t="s">
        <v>36</v>
      </c>
      <c r="D46">
        <v>55</v>
      </c>
      <c r="E46" s="1" t="str">
        <f>HYPERLINK(VLOOKUP(MO[[#This Row],[Поток]], Links[], 2, 0))</f>
        <v>https://sferum.ru/?p=messages&amp;join=yMrvt8_RIRjcu31K/7Upvm2WQypUdOwa0l0=</v>
      </c>
    </row>
    <row r="47" spans="1:5" x14ac:dyDescent="0.25">
      <c r="A47" t="s">
        <v>2</v>
      </c>
      <c r="B47">
        <v>14</v>
      </c>
      <c r="C47" t="s">
        <v>37</v>
      </c>
      <c r="D47">
        <v>21</v>
      </c>
      <c r="E47" s="1" t="str">
        <f>HYPERLINK(VLOOKUP(MO[[#This Row],[Поток]], Links[], 2, 0))</f>
        <v>https://sferum.ru/?p=messages&amp;join=bWFY6z_fJj/94K__V7BAy4w37OoqY8PPsw4=</v>
      </c>
    </row>
    <row r="48" spans="1:5" x14ac:dyDescent="0.25">
      <c r="A48" t="s">
        <v>2</v>
      </c>
      <c r="B48">
        <v>14</v>
      </c>
      <c r="C48" t="s">
        <v>33</v>
      </c>
      <c r="D48">
        <v>43</v>
      </c>
      <c r="E48" s="1" t="str">
        <f>HYPERLINK(VLOOKUP(MO[[#This Row],[Поток]], Links[], 2, 0))</f>
        <v>https://sferum.ru/?p=messages&amp;join=bWFY6z_fJj/94K__V7BAy4w37OoqY8PPsw4=</v>
      </c>
    </row>
    <row r="49" spans="1:5" x14ac:dyDescent="0.25">
      <c r="A49" t="s">
        <v>2</v>
      </c>
      <c r="B49">
        <v>14</v>
      </c>
      <c r="C49" t="s">
        <v>34</v>
      </c>
      <c r="D49">
        <v>10</v>
      </c>
      <c r="E49" s="1" t="str">
        <f>HYPERLINK(VLOOKUP(MO[[#This Row],[Поток]], Links[], 2, 0))</f>
        <v>https://sferum.ru/?p=messages&amp;join=bWFY6z_fJj/94K__V7BAy4w37OoqY8PPsw4=</v>
      </c>
    </row>
    <row r="50" spans="1:5" x14ac:dyDescent="0.25">
      <c r="A50" t="s">
        <v>2</v>
      </c>
      <c r="B50">
        <v>14</v>
      </c>
      <c r="C50" t="s">
        <v>31</v>
      </c>
      <c r="D50">
        <v>23</v>
      </c>
      <c r="E50" s="1" t="str">
        <f>HYPERLINK(VLOOKUP(MO[[#This Row],[Поток]], Links[], 2, 0))</f>
        <v>https://sferum.ru/?p=messages&amp;join=bWFY6z_fJj/94K__V7BAy4w37OoqY8PPsw4=</v>
      </c>
    </row>
    <row r="51" spans="1:5" x14ac:dyDescent="0.25">
      <c r="A51" t="s">
        <v>1</v>
      </c>
      <c r="B51">
        <v>15</v>
      </c>
      <c r="C51" t="s">
        <v>30</v>
      </c>
      <c r="D51">
        <v>45</v>
      </c>
      <c r="E51" s="1" t="str">
        <f>HYPERLINK(VLOOKUP(MO[[#This Row],[Поток]], Links[], 2, 0))</f>
        <v>https://sferum.ru/?p=messages&amp;join=IRZot82Ba1I3Gm8TYLeZk2_gIjYJ2Ssxjxs=</v>
      </c>
    </row>
    <row r="52" spans="1:5" x14ac:dyDescent="0.25">
      <c r="A52" t="s">
        <v>1</v>
      </c>
      <c r="B52">
        <v>15</v>
      </c>
      <c r="C52" t="s">
        <v>26</v>
      </c>
      <c r="D52">
        <v>26</v>
      </c>
      <c r="E52" s="1" t="str">
        <f>HYPERLINK(VLOOKUP(MO[[#This Row],[Поток]], Links[], 2, 0))</f>
        <v>https://sferum.ru/?p=messages&amp;join=IRZot82Ba1I3Gm8TYLeZk2_gIjYJ2Ssxjxs=</v>
      </c>
    </row>
    <row r="53" spans="1:5" x14ac:dyDescent="0.25">
      <c r="A53" t="s">
        <v>1</v>
      </c>
      <c r="B53">
        <v>15</v>
      </c>
      <c r="C53" t="s">
        <v>27</v>
      </c>
      <c r="D53">
        <v>23</v>
      </c>
      <c r="E53" s="1" t="str">
        <f>HYPERLINK(VLOOKUP(MO[[#This Row],[Поток]], Links[], 2, 0))</f>
        <v>https://sferum.ru/?p=messages&amp;join=IRZot82Ba1I3Gm8TYLeZk2_gIjYJ2Ssxjxs=</v>
      </c>
    </row>
    <row r="54" spans="1:5" x14ac:dyDescent="0.25">
      <c r="A54" t="s">
        <v>1</v>
      </c>
      <c r="B54">
        <v>16</v>
      </c>
      <c r="C54" t="s">
        <v>25</v>
      </c>
      <c r="D54">
        <v>34</v>
      </c>
      <c r="E54" s="1" t="str">
        <f>HYPERLINK(VLOOKUP(MO[[#This Row],[Поток]], Links[], 2, 0))</f>
        <v>https://sferum.ru/?p=messages&amp;join=09j/d5rlxiIv7_COvFLSkfkmtSC05Ew1OeA=</v>
      </c>
    </row>
    <row r="55" spans="1:5" x14ac:dyDescent="0.25">
      <c r="A55" t="s">
        <v>1</v>
      </c>
      <c r="B55">
        <v>16</v>
      </c>
      <c r="C55" t="s">
        <v>28</v>
      </c>
      <c r="D55">
        <v>16</v>
      </c>
      <c r="E55" s="1" t="str">
        <f>HYPERLINK(VLOOKUP(MO[[#This Row],[Поток]], Links[], 2, 0))</f>
        <v>https://sferum.ru/?p=messages&amp;join=09j/d5rlxiIv7_COvFLSkfkmtSC05Ew1OeA=</v>
      </c>
    </row>
    <row r="56" spans="1:5" x14ac:dyDescent="0.25">
      <c r="A56" t="s">
        <v>1</v>
      </c>
      <c r="B56">
        <v>16</v>
      </c>
      <c r="C56" t="s">
        <v>29</v>
      </c>
      <c r="D56">
        <v>45</v>
      </c>
      <c r="E56" s="1" t="str">
        <f>HYPERLINK(VLOOKUP(MO[[#This Row],[Поток]], Links[], 2, 0))</f>
        <v>https://sferum.ru/?p=messages&amp;join=09j/d5rlxiIv7_COvFLSkfkmtSC05Ew1OeA=</v>
      </c>
    </row>
  </sheetData>
  <conditionalFormatting sqref="H2:H17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:E56">
    <cfRule type="expression" dxfId="1" priority="5">
      <formula>$A2 &lt;&gt; $A1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DA5D9-0F52-4B41-8824-2F96CC50E1EF}">
  <sheetPr codeName="Sheet2"/>
  <dimension ref="B4:C20"/>
  <sheetViews>
    <sheetView workbookViewId="0">
      <selection activeCell="B5" sqref="B5"/>
    </sheetView>
  </sheetViews>
  <sheetFormatPr defaultRowHeight="15" x14ac:dyDescent="0.25"/>
  <cols>
    <col min="2" max="2" width="8.85546875" bestFit="1" customWidth="1"/>
    <col min="3" max="3" width="75.85546875" bestFit="1" customWidth="1"/>
  </cols>
  <sheetData>
    <row r="4" spans="2:3" x14ac:dyDescent="0.25">
      <c r="B4" s="2" t="s">
        <v>78</v>
      </c>
      <c r="C4" s="2" t="s">
        <v>79</v>
      </c>
    </row>
    <row r="5" spans="2:3" x14ac:dyDescent="0.25">
      <c r="B5">
        <v>1</v>
      </c>
      <c r="C5" s="1" t="s">
        <v>62</v>
      </c>
    </row>
    <row r="6" spans="2:3" x14ac:dyDescent="0.25">
      <c r="B6">
        <v>2</v>
      </c>
      <c r="C6" s="1" t="s">
        <v>63</v>
      </c>
    </row>
    <row r="7" spans="2:3" x14ac:dyDescent="0.25">
      <c r="B7">
        <v>3</v>
      </c>
      <c r="C7" s="1" t="s">
        <v>64</v>
      </c>
    </row>
    <row r="8" spans="2:3" x14ac:dyDescent="0.25">
      <c r="B8">
        <v>4</v>
      </c>
      <c r="C8" s="1" t="s">
        <v>65</v>
      </c>
    </row>
    <row r="9" spans="2:3" x14ac:dyDescent="0.25">
      <c r="B9">
        <v>5</v>
      </c>
      <c r="C9" s="1" t="s">
        <v>66</v>
      </c>
    </row>
    <row r="10" spans="2:3" x14ac:dyDescent="0.25">
      <c r="B10">
        <v>6</v>
      </c>
      <c r="C10" s="1" t="s">
        <v>67</v>
      </c>
    </row>
    <row r="11" spans="2:3" x14ac:dyDescent="0.25">
      <c r="B11">
        <v>7</v>
      </c>
      <c r="C11" s="1" t="s">
        <v>68</v>
      </c>
    </row>
    <row r="12" spans="2:3" x14ac:dyDescent="0.25">
      <c r="B12">
        <v>8</v>
      </c>
      <c r="C12" s="1" t="s">
        <v>69</v>
      </c>
    </row>
    <row r="13" spans="2:3" x14ac:dyDescent="0.25">
      <c r="B13">
        <v>9</v>
      </c>
      <c r="C13" s="1" t="s">
        <v>70</v>
      </c>
    </row>
    <row r="14" spans="2:3" x14ac:dyDescent="0.25">
      <c r="B14">
        <v>10</v>
      </c>
      <c r="C14" s="1" t="s">
        <v>71</v>
      </c>
    </row>
    <row r="15" spans="2:3" x14ac:dyDescent="0.25">
      <c r="B15">
        <v>11</v>
      </c>
      <c r="C15" s="1" t="s">
        <v>72</v>
      </c>
    </row>
    <row r="16" spans="2:3" x14ac:dyDescent="0.25">
      <c r="B16">
        <v>12</v>
      </c>
      <c r="C16" s="1" t="s">
        <v>73</v>
      </c>
    </row>
    <row r="17" spans="2:3" x14ac:dyDescent="0.25">
      <c r="B17">
        <v>13</v>
      </c>
      <c r="C17" s="1" t="s">
        <v>74</v>
      </c>
    </row>
    <row r="18" spans="2:3" x14ac:dyDescent="0.25">
      <c r="B18">
        <v>14</v>
      </c>
      <c r="C18" s="1" t="s">
        <v>75</v>
      </c>
    </row>
    <row r="19" spans="2:3" x14ac:dyDescent="0.25">
      <c r="B19">
        <v>15</v>
      </c>
      <c r="C19" s="1" t="s">
        <v>76</v>
      </c>
    </row>
    <row r="20" spans="2:3" x14ac:dyDescent="0.25">
      <c r="B20">
        <v>16</v>
      </c>
      <c r="C20" s="1" t="s">
        <v>77</v>
      </c>
    </row>
  </sheetData>
  <hyperlinks>
    <hyperlink ref="C5" r:id="rId1" xr:uid="{D16442D9-C529-4541-937B-A8D1B4B316F4}"/>
    <hyperlink ref="C6" r:id="rId2" xr:uid="{E1DD1D6C-699D-465D-8658-06584CE40445}"/>
    <hyperlink ref="C7" r:id="rId3" xr:uid="{35069704-29DE-4F98-BC52-EA5A8734727B}"/>
    <hyperlink ref="C8" r:id="rId4" xr:uid="{C672E59F-73C2-454F-8CC8-6D3624D5133D}"/>
    <hyperlink ref="C9" r:id="rId5" xr:uid="{BB566423-11E1-4D2E-BBB8-1DAAE75C1ABB}"/>
    <hyperlink ref="C10" r:id="rId6" xr:uid="{C0C319F0-16EE-490C-A67B-77849DF27F43}"/>
    <hyperlink ref="C11" r:id="rId7" xr:uid="{E870ED00-A9D1-488A-BD65-79B1951A41D7}"/>
    <hyperlink ref="C12" r:id="rId8" xr:uid="{8E50E418-B219-4928-8E82-EA8400487707}"/>
    <hyperlink ref="C13" r:id="rId9" xr:uid="{07325C13-6BA1-41AD-B243-0A1136EBF3A1}"/>
    <hyperlink ref="C14" r:id="rId10" xr:uid="{3F71A156-F2EA-43FE-B4A4-298168D8757B}"/>
    <hyperlink ref="C15" r:id="rId11" xr:uid="{0981512C-DB58-4130-8534-B2F3115E81C7}"/>
    <hyperlink ref="C16" r:id="rId12" xr:uid="{825952F7-5489-4D52-9D94-EFE5A902F0EF}"/>
    <hyperlink ref="C17" r:id="rId13" xr:uid="{FBB0F981-205F-4DC8-B856-594A5ABE4476}"/>
    <hyperlink ref="C18" r:id="rId14" xr:uid="{4E63143B-FCCE-4AE3-B237-218564F30037}"/>
    <hyperlink ref="C19" r:id="rId15" xr:uid="{7F92F715-018D-4098-9C91-8D18B6350D2E}"/>
    <hyperlink ref="C20" r:id="rId16" xr:uid="{11AA159A-57F5-4370-B039-C95EFF81D879}"/>
  </hyperlinks>
  <pageMargins left="0.7" right="0.7" top="0.75" bottom="0.75" header="0.3" footer="0.3"/>
  <tableParts count="1">
    <tablePart r:id="rId1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2025-02-17T07:38:46Z</dcterms:created>
  <dcterms:modified xsi:type="dcterms:W3CDTF">2025-02-17T09:42:19Z</dcterms:modified>
</cp:coreProperties>
</file>